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copia di disco esterno\!monitoraggio per sito e trimestre\monitoraggio 4 trim 2022\Monitoraggio IV trimestre 2022\"/>
    </mc:Choice>
  </mc:AlternateContent>
  <xr:revisionPtr revIDLastSave="0" documentId="13_ncr:1_{B5D4BF41-D851-4DA6-81C9-F533E68CD4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lussi_brescia" sheetId="1" r:id="rId1"/>
    <sheet name="varpend_brescia" sheetId="2" r:id="rId2"/>
  </sheets>
  <definedNames>
    <definedName name="_xlnm._FilterDatabase" localSheetId="0" hidden="1">Flussi_brescia!$A$5:$B$9</definedName>
    <definedName name="_xlnm._FilterDatabase" localSheetId="1" hidden="1">varpend_brescia!$A$5:$E$5</definedName>
    <definedName name="_xlnm.Print_Area" localSheetId="0">Flussi_brescia!$A$1:$B$51</definedName>
    <definedName name="_xlnm.Print_Area" localSheetId="1">varpend_brescia!$A$1:$E$19</definedName>
    <definedName name="Comuni">#REF!</definedName>
    <definedName name="_xlnm.Database">#REF!</definedName>
    <definedName name="Organico_CA">#REF!</definedName>
    <definedName name="_xlnm.Print_Titles" localSheetId="0">Flussi_brescia!$5:$5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E45" i="1"/>
  <c r="D45" i="1"/>
  <c r="C45" i="1"/>
  <c r="C47" i="1" s="1"/>
  <c r="F36" i="1"/>
  <c r="E36" i="1"/>
  <c r="D36" i="1"/>
  <c r="C36" i="1"/>
  <c r="F27" i="1"/>
  <c r="E27" i="1"/>
  <c r="D27" i="1"/>
  <c r="C27" i="1"/>
  <c r="C29" i="1" s="1"/>
  <c r="F18" i="1"/>
  <c r="E18" i="1"/>
  <c r="D18" i="1"/>
  <c r="C18" i="1"/>
  <c r="F9" i="1"/>
  <c r="E9" i="1"/>
  <c r="D9" i="1"/>
  <c r="C9" i="1"/>
  <c r="C11" i="1" s="1"/>
  <c r="E11" i="1" l="1"/>
  <c r="C20" i="1"/>
  <c r="E20" i="1"/>
  <c r="E29" i="1"/>
  <c r="C38" i="1"/>
  <c r="E38" i="1"/>
  <c r="E47" i="1"/>
  <c r="G45" i="1"/>
  <c r="H45" i="1" l="1"/>
  <c r="G36" i="1"/>
  <c r="H36" i="1"/>
  <c r="G27" i="1"/>
  <c r="H27" i="1"/>
  <c r="G18" i="1"/>
  <c r="H18" i="1"/>
  <c r="G9" i="1"/>
  <c r="H9" i="1"/>
  <c r="G38" i="1" l="1"/>
  <c r="G20" i="1"/>
  <c r="G29" i="1" l="1"/>
  <c r="G11" i="1"/>
  <c r="G47" i="1"/>
  <c r="E7" i="2" l="1"/>
  <c r="E13" i="2" l="1"/>
  <c r="E15" i="2" l="1"/>
  <c r="E11" i="2" l="1"/>
  <c r="E9" i="2"/>
</calcChain>
</file>

<file path=xl/sharedStrings.xml><?xml version="1.0" encoding="utf-8"?>
<sst xmlns="http://schemas.openxmlformats.org/spreadsheetml/2006/main" count="89" uniqueCount="37">
  <si>
    <t>Distretto di Brescia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</si>
  <si>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</si>
  <si>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SETTORE PENALE. Anni 2020 - 2022, registro autori di reato noti</t>
  </si>
  <si>
    <t>Ufficio</t>
  </si>
  <si>
    <t>Macro materia</t>
  </si>
  <si>
    <t>Iscritti 2020</t>
  </si>
  <si>
    <t>Definiti 2020</t>
  </si>
  <si>
    <t>Iscritti 2021</t>
  </si>
  <si>
    <t>Definiti 2021</t>
  </si>
  <si>
    <t>Iscritti  2022</t>
  </si>
  <si>
    <t>Definiti 2022</t>
  </si>
  <si>
    <t>Corte d'Appello di Brescia</t>
  </si>
  <si>
    <t>SEZIONE ORDINARIA</t>
  </si>
  <si>
    <t xml:space="preserve">SEZIONE ASSISE </t>
  </si>
  <si>
    <t>SEZIONE MINORENNI</t>
  </si>
  <si>
    <t>TOTALE PENALE</t>
  </si>
  <si>
    <t>Clearance rate</t>
  </si>
  <si>
    <t>Tribunale Ordinario di Bergamo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</si>
  <si>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</si>
  <si>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</si>
  <si>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</si>
  <si>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</si>
  <si>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</si>
  <si>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</si>
  <si>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 xml:space="preserve">Tribunale Ordinario di Brescia </t>
  </si>
  <si>
    <t xml:space="preserve">Tribunale Ordinario di Cremona </t>
  </si>
  <si>
    <t xml:space="preserve">Tribunale Ordinario di Mantova </t>
  </si>
  <si>
    <t>Variazione pendenti</t>
  </si>
  <si>
    <t>SETTORE PENALE. Pendenti al 31 dicembre 2022, registro autori di reato noti</t>
  </si>
  <si>
    <t>Pendenti al 31/12/2019</t>
  </si>
  <si>
    <t>Pendenti al 31/12/2022</t>
  </si>
  <si>
    <t>Variazione</t>
  </si>
  <si>
    <t>Corte d'Appello di  Brescia</t>
  </si>
  <si>
    <t>Tribunale Ordinario di Brescia</t>
  </si>
  <si>
    <t>Tribunale Ordinario di Cremona</t>
  </si>
  <si>
    <t>Tribunale Ordinario di Mantova</t>
  </si>
  <si>
    <t>Fonte: Ministero della giustizia - Dipartimento per la transizione digitale della giustizia, l'analisi statistica e le politiche di coesione - Direzione generale di statistica e analisi organizzativa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</si>
</sst>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0.0%"/>
    <numFmt numFmtId="165" formatCode="#,###;\-#,###;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8"/>
      <color theme="1"/>
      <name val="Calibri"/>
      <family val="2"/>
      <scheme val="minor"/>
    </font>
    <font>
      <i/>
      <sz val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54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" fillId="0" borderId="0"/>
  </cellStyleXfs>
  <cellXfs count="56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6" fillId="2" borderId="1" xfId="0" applyFont="1" applyFill="1" applyBorder="1" applyAlignment="1">
      <alignment vertical="center"/>
    </xf>
    <xf numFmtId="0" fontId="4" fillId="2" borderId="1" xfId="0" applyFont="1" applyFill="1" applyBorder="1"/>
    <xf numFmtId="3" fontId="8" fillId="2" borderId="2" xfId="2" applyNumberFormat="1" applyFont="1" applyFill="1" applyBorder="1" applyAlignment="1">
      <alignment horizontal="right" wrapText="1"/>
    </xf>
    <xf numFmtId="3" fontId="8" fillId="2" borderId="3" xfId="2" applyNumberFormat="1" applyFont="1" applyFill="1" applyBorder="1" applyAlignment="1">
      <alignment horizontal="right" wrapText="1"/>
    </xf>
    <xf numFmtId="0" fontId="9" fillId="2" borderId="4" xfId="0" applyFont="1" applyFill="1" applyBorder="1"/>
    <xf numFmtId="3" fontId="10" fillId="2" borderId="1" xfId="2" applyNumberFormat="1" applyFont="1" applyFill="1" applyBorder="1" applyAlignment="1">
      <alignment horizontal="right"/>
    </xf>
    <xf numFmtId="0" fontId="4" fillId="2" borderId="0" xfId="0" applyFont="1" applyFill="1" applyAlignment="1">
      <alignment horizontal="left" vertical="center" wrapText="1"/>
    </xf>
    <xf numFmtId="0" fontId="11" fillId="2" borderId="0" xfId="0" applyFont="1" applyFill="1"/>
    <xf numFmtId="3" fontId="4" fillId="2" borderId="0" xfId="0" applyNumberFormat="1" applyFont="1" applyFill="1"/>
    <xf numFmtId="0" fontId="9" fillId="2" borderId="1" xfId="0" applyFont="1" applyFill="1" applyBorder="1"/>
    <xf numFmtId="0" fontId="12" fillId="2" borderId="1" xfId="2" applyFont="1" applyFill="1" applyBorder="1" applyAlignment="1">
      <alignment wrapText="1"/>
    </xf>
    <xf numFmtId="0" fontId="8" fillId="2" borderId="2" xfId="2" applyFont="1" applyFill="1" applyBorder="1" applyAlignment="1">
      <alignment horizontal="right" wrapText="1"/>
    </xf>
    <xf numFmtId="0" fontId="8" fillId="2" borderId="7" xfId="2" applyFont="1" applyFill="1" applyBorder="1" applyAlignment="1">
      <alignment horizontal="right" wrapText="1"/>
    </xf>
    <xf numFmtId="0" fontId="8" fillId="2" borderId="2" xfId="2" applyFont="1" applyFill="1" applyBorder="1" applyAlignment="1">
      <alignment wrapText="1"/>
    </xf>
    <xf numFmtId="0" fontId="8" fillId="2" borderId="3" xfId="2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3" fontId="8" fillId="2" borderId="8" xfId="2" applyNumberFormat="1" applyFont="1" applyFill="1" applyBorder="1" applyAlignment="1">
      <alignment horizontal="right" wrapText="1"/>
    </xf>
    <xf numFmtId="3" fontId="10" fillId="2" borderId="6" xfId="2" applyNumberFormat="1" applyFont="1" applyFill="1" applyBorder="1" applyAlignment="1">
      <alignment horizontal="right"/>
    </xf>
    <xf numFmtId="0" fontId="9" fillId="2" borderId="0" xfId="0" applyFont="1" applyFill="1"/>
    <xf numFmtId="3" fontId="10" fillId="2" borderId="0" xfId="2" applyNumberFormat="1" applyFont="1" applyFill="1" applyAlignment="1">
      <alignment horizontal="right"/>
    </xf>
    <xf numFmtId="0" fontId="13" fillId="2" borderId="0" xfId="3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3" fontId="6" fillId="2" borderId="0" xfId="0" applyNumberFormat="1" applyFont="1" applyFill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8" fillId="0" borderId="7" xfId="2" applyFont="1" applyBorder="1" applyAlignment="1">
      <alignment horizontal="right" wrapText="1"/>
    </xf>
    <xf numFmtId="0" fontId="8" fillId="0" borderId="2" xfId="2" applyFont="1" applyBorder="1" applyAlignment="1">
      <alignment horizontal="right" wrapText="1"/>
    </xf>
    <xf numFmtId="3" fontId="8" fillId="0" borderId="2" xfId="2" applyNumberFormat="1" applyFont="1" applyBorder="1" applyAlignment="1">
      <alignment horizontal="right" wrapText="1"/>
    </xf>
    <xf numFmtId="3" fontId="8" fillId="0" borderId="8" xfId="2" applyNumberFormat="1" applyFont="1" applyBorder="1" applyAlignment="1">
      <alignment horizontal="right" wrapText="1"/>
    </xf>
    <xf numFmtId="3" fontId="8" fillId="0" borderId="3" xfId="2" applyNumberFormat="1" applyFont="1" applyBorder="1" applyAlignment="1">
      <alignment horizontal="right" wrapText="1"/>
    </xf>
    <xf numFmtId="3" fontId="8" fillId="2" borderId="9" xfId="2" applyNumberFormat="1" applyFont="1" applyFill="1" applyBorder="1" applyAlignment="1">
      <alignment horizontal="right" wrapText="1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65" fontId="0" fillId="0" borderId="0" xfId="0" applyNumberFormat="1"/>
    <xf numFmtId="0" fontId="6" fillId="2" borderId="1" xfId="0" applyFont="1" applyFill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0" xfId="0" applyFont="1"/>
    <xf numFmtId="0" fontId="18" fillId="0" borderId="0" xfId="0" applyFont="1" applyAlignment="1">
      <alignment horizontal="left" wrapText="1"/>
    </xf>
    <xf numFmtId="4" fontId="6" fillId="2" borderId="5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154">
    <cellStyle name="Migliaia 2" xfId="151" xr:uid="{00000000-0005-0000-0000-000000000000}"/>
    <cellStyle name="Normale" xfId="0" builtinId="0"/>
    <cellStyle name="Normale 10" xfId="4" xr:uid="{00000000-0005-0000-0000-000002000000}"/>
    <cellStyle name="Normale 10 2" xfId="5" xr:uid="{00000000-0005-0000-0000-000003000000}"/>
    <cellStyle name="Normale 10 2 2" xfId="6" xr:uid="{00000000-0005-0000-0000-000004000000}"/>
    <cellStyle name="Normale 10 3" xfId="7" xr:uid="{00000000-0005-0000-0000-000005000000}"/>
    <cellStyle name="Normale 10 4" xfId="8" xr:uid="{00000000-0005-0000-0000-000006000000}"/>
    <cellStyle name="Normale 11" xfId="9" xr:uid="{00000000-0005-0000-0000-000007000000}"/>
    <cellStyle name="Normale 12" xfId="10" xr:uid="{00000000-0005-0000-0000-000008000000}"/>
    <cellStyle name="Normale 13" xfId="11" xr:uid="{00000000-0005-0000-0000-000009000000}"/>
    <cellStyle name="Normale 13 2" xfId="12" xr:uid="{00000000-0005-0000-0000-00000A000000}"/>
    <cellStyle name="Normale 14" xfId="13" xr:uid="{00000000-0005-0000-0000-00000B000000}"/>
    <cellStyle name="Normale 14 2" xfId="14" xr:uid="{00000000-0005-0000-0000-00000C000000}"/>
    <cellStyle name="Normale 15" xfId="3" xr:uid="{00000000-0005-0000-0000-00000D000000}"/>
    <cellStyle name="Normale 16" xfId="15" xr:uid="{00000000-0005-0000-0000-00000E000000}"/>
    <cellStyle name="Normale 2" xfId="2" xr:uid="{00000000-0005-0000-0000-00000F000000}"/>
    <cellStyle name="Normale 2 2" xfId="16" xr:uid="{00000000-0005-0000-0000-000010000000}"/>
    <cellStyle name="Normale 2 2 2" xfId="17" xr:uid="{00000000-0005-0000-0000-000011000000}"/>
    <cellStyle name="Normale 2 2 2 2" xfId="18" xr:uid="{00000000-0005-0000-0000-000012000000}"/>
    <cellStyle name="Normale 2 2 2 2 2" xfId="19" xr:uid="{00000000-0005-0000-0000-000013000000}"/>
    <cellStyle name="Normale 2 2 2 3" xfId="20" xr:uid="{00000000-0005-0000-0000-000014000000}"/>
    <cellStyle name="Normale 2 2 2 4" xfId="21" xr:uid="{00000000-0005-0000-0000-000015000000}"/>
    <cellStyle name="Normale 2 2 3" xfId="22" xr:uid="{00000000-0005-0000-0000-000016000000}"/>
    <cellStyle name="Normale 2 2 3 2" xfId="23" xr:uid="{00000000-0005-0000-0000-000017000000}"/>
    <cellStyle name="Normale 2 2 4" xfId="24" xr:uid="{00000000-0005-0000-0000-000018000000}"/>
    <cellStyle name="Normale 2 2 5" xfId="25" xr:uid="{00000000-0005-0000-0000-000019000000}"/>
    <cellStyle name="Normale 2 2 6" xfId="152" xr:uid="{00000000-0005-0000-0000-00001A000000}"/>
    <cellStyle name="Normale 2 3" xfId="26" xr:uid="{00000000-0005-0000-0000-00001B000000}"/>
    <cellStyle name="Normale 2 4" xfId="27" xr:uid="{00000000-0005-0000-0000-00001C000000}"/>
    <cellStyle name="Normale 2 4 2" xfId="28" xr:uid="{00000000-0005-0000-0000-00001D000000}"/>
    <cellStyle name="Normale 2 5" xfId="29" xr:uid="{00000000-0005-0000-0000-00001E000000}"/>
    <cellStyle name="Normale 3" xfId="30" xr:uid="{00000000-0005-0000-0000-00001F000000}"/>
    <cellStyle name="Normale 3 2" xfId="31" xr:uid="{00000000-0005-0000-0000-000020000000}"/>
    <cellStyle name="Normale 3 3" xfId="32" xr:uid="{00000000-0005-0000-0000-000021000000}"/>
    <cellStyle name="Normale 3 3 2" xfId="33" xr:uid="{00000000-0005-0000-0000-000022000000}"/>
    <cellStyle name="Normale 3 4" xfId="34" xr:uid="{00000000-0005-0000-0000-000023000000}"/>
    <cellStyle name="Normale 3 5" xfId="35" xr:uid="{00000000-0005-0000-0000-000024000000}"/>
    <cellStyle name="Normale 4" xfId="36" xr:uid="{00000000-0005-0000-0000-000025000000}"/>
    <cellStyle name="Normale 4 2" xfId="37" xr:uid="{00000000-0005-0000-0000-000026000000}"/>
    <cellStyle name="Normale 4 2 2" xfId="38" xr:uid="{00000000-0005-0000-0000-000027000000}"/>
    <cellStyle name="Normale 4 2 2 2" xfId="39" xr:uid="{00000000-0005-0000-0000-000028000000}"/>
    <cellStyle name="Normale 4 2 3" xfId="40" xr:uid="{00000000-0005-0000-0000-000029000000}"/>
    <cellStyle name="Normale 4 2 4" xfId="41" xr:uid="{00000000-0005-0000-0000-00002A000000}"/>
    <cellStyle name="Normale 4 3" xfId="42" xr:uid="{00000000-0005-0000-0000-00002B000000}"/>
    <cellStyle name="Normale 4 3 2" xfId="43" xr:uid="{00000000-0005-0000-0000-00002C000000}"/>
    <cellStyle name="Normale 4 3 2 2" xfId="44" xr:uid="{00000000-0005-0000-0000-00002D000000}"/>
    <cellStyle name="Normale 4 3 3" xfId="45" xr:uid="{00000000-0005-0000-0000-00002E000000}"/>
    <cellStyle name="Normale 4 3 4" xfId="46" xr:uid="{00000000-0005-0000-0000-00002F000000}"/>
    <cellStyle name="Normale 4 4" xfId="47" xr:uid="{00000000-0005-0000-0000-000030000000}"/>
    <cellStyle name="Normale 4 4 2" xfId="48" xr:uid="{00000000-0005-0000-0000-000031000000}"/>
    <cellStyle name="Normale 4 5" xfId="49" xr:uid="{00000000-0005-0000-0000-000032000000}"/>
    <cellStyle name="Normale 4 6" xfId="50" xr:uid="{00000000-0005-0000-0000-000033000000}"/>
    <cellStyle name="Normale 5" xfId="51" xr:uid="{00000000-0005-0000-0000-000034000000}"/>
    <cellStyle name="Normale 5 2" xfId="52" xr:uid="{00000000-0005-0000-0000-000035000000}"/>
    <cellStyle name="Normale 5 2 2" xfId="53" xr:uid="{00000000-0005-0000-0000-000036000000}"/>
    <cellStyle name="Normale 5 2 2 2" xfId="54" xr:uid="{00000000-0005-0000-0000-000037000000}"/>
    <cellStyle name="Normale 5 2 3" xfId="55" xr:uid="{00000000-0005-0000-0000-000038000000}"/>
    <cellStyle name="Normale 5 2 4" xfId="56" xr:uid="{00000000-0005-0000-0000-000039000000}"/>
    <cellStyle name="Normale 5 3" xfId="57" xr:uid="{00000000-0005-0000-0000-00003A000000}"/>
    <cellStyle name="Normale 5 3 2" xfId="58" xr:uid="{00000000-0005-0000-0000-00003B000000}"/>
    <cellStyle name="Normale 5 3 2 2" xfId="59" xr:uid="{00000000-0005-0000-0000-00003C000000}"/>
    <cellStyle name="Normale 5 3 3" xfId="60" xr:uid="{00000000-0005-0000-0000-00003D000000}"/>
    <cellStyle name="Normale 5 3 4" xfId="61" xr:uid="{00000000-0005-0000-0000-00003E000000}"/>
    <cellStyle name="Normale 5 4" xfId="62" xr:uid="{00000000-0005-0000-0000-00003F000000}"/>
    <cellStyle name="Normale 5 4 2" xfId="63" xr:uid="{00000000-0005-0000-0000-000040000000}"/>
    <cellStyle name="Normale 5 5" xfId="64" xr:uid="{00000000-0005-0000-0000-000041000000}"/>
    <cellStyle name="Normale 5 6" xfId="65" xr:uid="{00000000-0005-0000-0000-000042000000}"/>
    <cellStyle name="Normale 6" xfId="66" xr:uid="{00000000-0005-0000-0000-000043000000}"/>
    <cellStyle name="Normale 6 2" xfId="67" xr:uid="{00000000-0005-0000-0000-000044000000}"/>
    <cellStyle name="Normale 6 2 2" xfId="68" xr:uid="{00000000-0005-0000-0000-000045000000}"/>
    <cellStyle name="Normale 6 2 2 2" xfId="69" xr:uid="{00000000-0005-0000-0000-000046000000}"/>
    <cellStyle name="Normale 6 2 2 2 2" xfId="70" xr:uid="{00000000-0005-0000-0000-000047000000}"/>
    <cellStyle name="Normale 6 2 2 3" xfId="71" xr:uid="{00000000-0005-0000-0000-000048000000}"/>
    <cellStyle name="Normale 6 2 2 4" xfId="72" xr:uid="{00000000-0005-0000-0000-000049000000}"/>
    <cellStyle name="Normale 6 2 3" xfId="73" xr:uid="{00000000-0005-0000-0000-00004A000000}"/>
    <cellStyle name="Normale 6 2 3 2" xfId="74" xr:uid="{00000000-0005-0000-0000-00004B000000}"/>
    <cellStyle name="Normale 6 2 3 2 2" xfId="75" xr:uid="{00000000-0005-0000-0000-00004C000000}"/>
    <cellStyle name="Normale 6 2 3 3" xfId="76" xr:uid="{00000000-0005-0000-0000-00004D000000}"/>
    <cellStyle name="Normale 6 2 3 4" xfId="77" xr:uid="{00000000-0005-0000-0000-00004E000000}"/>
    <cellStyle name="Normale 6 2 4" xfId="78" xr:uid="{00000000-0005-0000-0000-00004F000000}"/>
    <cellStyle name="Normale 6 2 4 2" xfId="79" xr:uid="{00000000-0005-0000-0000-000050000000}"/>
    <cellStyle name="Normale 6 2 5" xfId="80" xr:uid="{00000000-0005-0000-0000-000051000000}"/>
    <cellStyle name="Normale 6 2 6" xfId="81" xr:uid="{00000000-0005-0000-0000-000052000000}"/>
    <cellStyle name="Normale 6 3" xfId="82" xr:uid="{00000000-0005-0000-0000-000053000000}"/>
    <cellStyle name="Normale 6 3 2" xfId="83" xr:uid="{00000000-0005-0000-0000-000054000000}"/>
    <cellStyle name="Normale 6 3 2 2" xfId="84" xr:uid="{00000000-0005-0000-0000-000055000000}"/>
    <cellStyle name="Normale 6 3 2 2 2" xfId="85" xr:uid="{00000000-0005-0000-0000-000056000000}"/>
    <cellStyle name="Normale 6 3 2 3" xfId="86" xr:uid="{00000000-0005-0000-0000-000057000000}"/>
    <cellStyle name="Normale 6 3 2 4" xfId="87" xr:uid="{00000000-0005-0000-0000-000058000000}"/>
    <cellStyle name="Normale 6 3 3" xfId="88" xr:uid="{00000000-0005-0000-0000-000059000000}"/>
    <cellStyle name="Normale 6 3 3 2" xfId="89" xr:uid="{00000000-0005-0000-0000-00005A000000}"/>
    <cellStyle name="Normale 6 3 4" xfId="90" xr:uid="{00000000-0005-0000-0000-00005B000000}"/>
    <cellStyle name="Normale 6 3 5" xfId="91" xr:uid="{00000000-0005-0000-0000-00005C000000}"/>
    <cellStyle name="Normale 6 4" xfId="92" xr:uid="{00000000-0005-0000-0000-00005D000000}"/>
    <cellStyle name="Normale 6 4 2" xfId="93" xr:uid="{00000000-0005-0000-0000-00005E000000}"/>
    <cellStyle name="Normale 6 4 2 2" xfId="94" xr:uid="{00000000-0005-0000-0000-00005F000000}"/>
    <cellStyle name="Normale 6 4 3" xfId="95" xr:uid="{00000000-0005-0000-0000-000060000000}"/>
    <cellStyle name="Normale 6 4 4" xfId="96" xr:uid="{00000000-0005-0000-0000-000061000000}"/>
    <cellStyle name="Normale 6 5" xfId="97" xr:uid="{00000000-0005-0000-0000-000062000000}"/>
    <cellStyle name="Normale 6 5 2" xfId="98" xr:uid="{00000000-0005-0000-0000-000063000000}"/>
    <cellStyle name="Normale 6 5 2 2" xfId="99" xr:uid="{00000000-0005-0000-0000-000064000000}"/>
    <cellStyle name="Normale 6 5 3" xfId="100" xr:uid="{00000000-0005-0000-0000-000065000000}"/>
    <cellStyle name="Normale 6 5 4" xfId="101" xr:uid="{00000000-0005-0000-0000-000066000000}"/>
    <cellStyle name="Normale 6 6" xfId="102" xr:uid="{00000000-0005-0000-0000-000067000000}"/>
    <cellStyle name="Normale 6 6 2" xfId="103" xr:uid="{00000000-0005-0000-0000-000068000000}"/>
    <cellStyle name="Normale 6 6 2 2" xfId="104" xr:uid="{00000000-0005-0000-0000-000069000000}"/>
    <cellStyle name="Normale 6 6 3" xfId="105" xr:uid="{00000000-0005-0000-0000-00006A000000}"/>
    <cellStyle name="Normale 6 7" xfId="106" xr:uid="{00000000-0005-0000-0000-00006B000000}"/>
    <cellStyle name="Normale 6 7 2" xfId="107" xr:uid="{00000000-0005-0000-0000-00006C000000}"/>
    <cellStyle name="Normale 6 8" xfId="108" xr:uid="{00000000-0005-0000-0000-00006D000000}"/>
    <cellStyle name="Normale 6 9" xfId="109" xr:uid="{00000000-0005-0000-0000-00006E000000}"/>
    <cellStyle name="Normale 7" xfId="110" xr:uid="{00000000-0005-0000-0000-00006F000000}"/>
    <cellStyle name="Normale 7 2" xfId="111" xr:uid="{00000000-0005-0000-0000-000070000000}"/>
    <cellStyle name="Normale 7 2 2" xfId="112" xr:uid="{00000000-0005-0000-0000-000071000000}"/>
    <cellStyle name="Normale 7 3" xfId="113" xr:uid="{00000000-0005-0000-0000-000072000000}"/>
    <cellStyle name="Normale 7 4" xfId="114" xr:uid="{00000000-0005-0000-0000-000073000000}"/>
    <cellStyle name="Normale 8" xfId="115" xr:uid="{00000000-0005-0000-0000-000074000000}"/>
    <cellStyle name="Normale 8 2" xfId="116" xr:uid="{00000000-0005-0000-0000-000075000000}"/>
    <cellStyle name="Normale 8 2 2" xfId="117" xr:uid="{00000000-0005-0000-0000-000076000000}"/>
    <cellStyle name="Normale 8 3" xfId="118" xr:uid="{00000000-0005-0000-0000-000077000000}"/>
    <cellStyle name="Normale 8 3 2" xfId="153" xr:uid="{00000000-0005-0000-0000-000078000000}"/>
    <cellStyle name="Normale 8 4" xfId="119" xr:uid="{00000000-0005-0000-0000-000079000000}"/>
    <cellStyle name="Normale 9" xfId="120" xr:uid="{00000000-0005-0000-0000-00007A000000}"/>
    <cellStyle name="Normale 9 2" xfId="121" xr:uid="{00000000-0005-0000-0000-00007B000000}"/>
    <cellStyle name="Normale 9 2 2" xfId="122" xr:uid="{00000000-0005-0000-0000-00007C000000}"/>
    <cellStyle name="Normale 9 3" xfId="123" xr:uid="{00000000-0005-0000-0000-00007D000000}"/>
    <cellStyle name="Normale 9 4" xfId="124" xr:uid="{00000000-0005-0000-0000-00007E000000}"/>
    <cellStyle name="Percentuale" xfId="1" builtinId="5"/>
    <cellStyle name="Percentuale 2" xfId="125" xr:uid="{00000000-0005-0000-0000-000080000000}"/>
    <cellStyle name="Percentuale 3" xfId="126" xr:uid="{00000000-0005-0000-0000-000081000000}"/>
    <cellStyle name="Percentuale 3 2" xfId="127" xr:uid="{00000000-0005-0000-0000-000082000000}"/>
    <cellStyle name="Percentuale 3 2 2" xfId="128" xr:uid="{00000000-0005-0000-0000-000083000000}"/>
    <cellStyle name="Percentuale 3 2 2 2" xfId="129" xr:uid="{00000000-0005-0000-0000-000084000000}"/>
    <cellStyle name="Percentuale 3 2 3" xfId="130" xr:uid="{00000000-0005-0000-0000-000085000000}"/>
    <cellStyle name="Percentuale 3 3" xfId="131" xr:uid="{00000000-0005-0000-0000-000086000000}"/>
    <cellStyle name="Percentuale 3 3 2" xfId="132" xr:uid="{00000000-0005-0000-0000-000087000000}"/>
    <cellStyle name="Percentuale 3 4" xfId="133" xr:uid="{00000000-0005-0000-0000-000088000000}"/>
    <cellStyle name="Percentuale 3 4 2" xfId="134" xr:uid="{00000000-0005-0000-0000-000089000000}"/>
    <cellStyle name="Percentuale 3 5" xfId="135" xr:uid="{00000000-0005-0000-0000-00008A000000}"/>
    <cellStyle name="Percentuale 4" xfId="136" xr:uid="{00000000-0005-0000-0000-00008B000000}"/>
    <cellStyle name="Percentuale 4 2" xfId="137" xr:uid="{00000000-0005-0000-0000-00008C000000}"/>
    <cellStyle name="Percentuale 4 2 2" xfId="138" xr:uid="{00000000-0005-0000-0000-00008D000000}"/>
    <cellStyle name="Percentuale 4 2 2 2" xfId="139" xr:uid="{00000000-0005-0000-0000-00008E000000}"/>
    <cellStyle name="Percentuale 4 2 3" xfId="140" xr:uid="{00000000-0005-0000-0000-00008F000000}"/>
    <cellStyle name="Percentuale 4 3" xfId="141" xr:uid="{00000000-0005-0000-0000-000090000000}"/>
    <cellStyle name="Percentuale 4 3 2" xfId="142" xr:uid="{00000000-0005-0000-0000-000091000000}"/>
    <cellStyle name="Percentuale 4 4" xfId="143" xr:uid="{00000000-0005-0000-0000-000092000000}"/>
    <cellStyle name="Percentuale 4 4 2" xfId="144" xr:uid="{00000000-0005-0000-0000-000093000000}"/>
    <cellStyle name="Percentuale 4 5" xfId="145" xr:uid="{00000000-0005-0000-0000-000094000000}"/>
    <cellStyle name="Percentuale 5" xfId="146" xr:uid="{00000000-0005-0000-0000-000095000000}"/>
    <cellStyle name="Percentuale 6" xfId="147" xr:uid="{00000000-0005-0000-0000-000096000000}"/>
    <cellStyle name="Percentuale 6 2" xfId="148" xr:uid="{00000000-0005-0000-0000-000097000000}"/>
    <cellStyle name="Percentuale 7" xfId="149" xr:uid="{00000000-0005-0000-0000-000098000000}"/>
    <cellStyle name="Percentuale 7 2" xfId="150" xr:uid="{00000000-0005-0000-0000-000099000000}"/>
  </cellStyles>
  <dxfs count="4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F4D0F40E-D4B8-4D5C-8174-10B0230A983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4"/>
  <sheetViews>
    <sheetView showGridLines="0" tabSelected="1" zoomScale="85" zoomScaleNormal="85" workbookViewId="0">
      <selection activeCell="H43" sqref="H43"/>
    </sheetView>
  </sheetViews>
  <sheetFormatPr defaultColWidth="9.109375" defaultRowHeight="13.8" x14ac:dyDescent="0.3"/>
  <cols>
    <col min="1" max="1" width="19" style="2" customWidth="1"/>
    <col min="2" max="2" width="33.33203125" style="2" customWidth="1"/>
    <col min="3" max="3" width="8.33203125" style="2" customWidth="1"/>
    <col min="4" max="4" width="9.109375" style="2" customWidth="1"/>
    <col min="5" max="5" width="8.33203125" style="2" customWidth="1"/>
    <col min="6" max="6" width="9.109375" style="2" customWidth="1"/>
    <col min="7" max="7" width="8.33203125" style="2" customWidth="1"/>
    <col min="8" max="16384" width="9.109375" style="2"/>
  </cols>
  <sheetData>
    <row r="1" spans="1:8" ht="15.6" x14ac:dyDescent="0.3">
      <c r="A1" s="1" t="s">
        <v>0</v>
      </c>
    </row>
    <row r="2" spans="1:8" ht="14.4" x14ac:dyDescent="0.3">
      <c r="A2" s="3" t="s">
        <v>1</v>
      </c>
    </row>
    <row r="3" spans="1:8" ht="14.4" x14ac:dyDescent="0.3">
      <c r="A3" s="51" t="s">
        <v>2</v>
      </c>
      <c r="B3" s="51"/>
      <c r="C3" s="51"/>
      <c r="D3" s="51"/>
      <c r="E3" s="51"/>
      <c r="F3" s="51"/>
      <c r="G3" s="51"/>
    </row>
    <row r="4" spans="1:8" ht="6.75" customHeight="1" x14ac:dyDescent="0.3"/>
    <row r="5" spans="1:8" ht="42" customHeight="1" x14ac:dyDescent="0.3">
      <c r="A5" s="4" t="s">
        <v>3</v>
      </c>
      <c r="B5" s="4" t="s">
        <v>4</v>
      </c>
      <c r="C5" s="48" t="s">
        <v>5</v>
      </c>
      <c r="D5" s="48" t="s">
        <v>6</v>
      </c>
      <c r="E5" s="48" t="s">
        <v>7</v>
      </c>
      <c r="F5" s="48" t="s">
        <v>8</v>
      </c>
      <c r="G5" s="49" t="s">
        <v>9</v>
      </c>
      <c r="H5" s="49" t="s">
        <v>10</v>
      </c>
    </row>
    <row r="6" spans="1:8" x14ac:dyDescent="0.3">
      <c r="A6" s="55" t="s">
        <v>11</v>
      </c>
      <c r="B6" s="5" t="s">
        <v>12</v>
      </c>
      <c r="C6" s="43">
        <v>2504</v>
      </c>
      <c r="D6" s="43">
        <v>3019</v>
      </c>
      <c r="E6" s="43">
        <v>2201</v>
      </c>
      <c r="F6" s="43">
        <v>3274</v>
      </c>
      <c r="G6" s="43">
        <v>2769</v>
      </c>
      <c r="H6" s="43">
        <v>3296</v>
      </c>
    </row>
    <row r="7" spans="1:8" x14ac:dyDescent="0.3">
      <c r="A7" s="55"/>
      <c r="B7" s="5" t="s">
        <v>13</v>
      </c>
      <c r="C7" s="6">
        <v>12</v>
      </c>
      <c r="D7" s="6">
        <v>12</v>
      </c>
      <c r="E7" s="6">
        <v>18</v>
      </c>
      <c r="F7" s="6">
        <v>11</v>
      </c>
      <c r="G7" s="6">
        <v>15</v>
      </c>
      <c r="H7" s="6">
        <v>16</v>
      </c>
    </row>
    <row r="8" spans="1:8" x14ac:dyDescent="0.3">
      <c r="A8" s="55"/>
      <c r="B8" s="5" t="s">
        <v>14</v>
      </c>
      <c r="C8" s="7">
        <v>18</v>
      </c>
      <c r="D8" s="7">
        <v>15</v>
      </c>
      <c r="E8" s="7">
        <v>17</v>
      </c>
      <c r="F8" s="7">
        <v>19</v>
      </c>
      <c r="G8" s="7">
        <v>20</v>
      </c>
      <c r="H8" s="7">
        <v>19</v>
      </c>
    </row>
    <row r="9" spans="1:8" x14ac:dyDescent="0.3">
      <c r="A9" s="55"/>
      <c r="B9" s="8" t="s">
        <v>15</v>
      </c>
      <c r="C9" s="9">
        <f t="shared" ref="C9:F9" si="0">SUM(C6:C8)</f>
        <v>2534</v>
      </c>
      <c r="D9" s="9">
        <f t="shared" si="0"/>
        <v>3046</v>
      </c>
      <c r="E9" s="9">
        <f t="shared" si="0"/>
        <v>2236</v>
      </c>
      <c r="F9" s="9">
        <f t="shared" si="0"/>
        <v>3304</v>
      </c>
      <c r="G9" s="9">
        <f t="shared" ref="G9:H9" si="1">SUM(G6:G8)</f>
        <v>2804</v>
      </c>
      <c r="H9" s="9">
        <f t="shared" si="1"/>
        <v>3331</v>
      </c>
    </row>
    <row r="10" spans="1:8" ht="7.2" customHeight="1" x14ac:dyDescent="0.3">
      <c r="A10" s="10"/>
      <c r="B10" s="11"/>
      <c r="C10" s="12"/>
      <c r="D10" s="12"/>
      <c r="E10" s="12"/>
      <c r="F10" s="12"/>
      <c r="G10" s="12"/>
      <c r="H10" s="12"/>
    </row>
    <row r="11" spans="1:8" ht="14.4" customHeight="1" x14ac:dyDescent="0.3">
      <c r="A11" s="10"/>
      <c r="B11" s="13" t="s">
        <v>16</v>
      </c>
      <c r="C11" s="52">
        <f>D9/C9</f>
        <v>1.202052091554854</v>
      </c>
      <c r="D11" s="53"/>
      <c r="E11" s="52">
        <f>F9/E9</f>
        <v>1.477638640429338</v>
      </c>
      <c r="F11" s="53"/>
      <c r="G11" s="52">
        <f>H9/G9</f>
        <v>1.1879457917261056</v>
      </c>
      <c r="H11" s="53"/>
    </row>
    <row r="12" spans="1:8" x14ac:dyDescent="0.3">
      <c r="C12" s="12"/>
      <c r="D12" s="12"/>
      <c r="E12" s="12"/>
      <c r="F12" s="12"/>
      <c r="G12" s="12"/>
      <c r="H12" s="12"/>
    </row>
    <row r="13" spans="1:8" x14ac:dyDescent="0.3">
      <c r="A13" s="55" t="s">
        <v>17</v>
      </c>
      <c r="B13" s="14" t="s">
        <v>18</v>
      </c>
      <c r="C13" s="16">
        <v>6</v>
      </c>
      <c r="D13" s="15">
        <v>2</v>
      </c>
      <c r="E13" s="16">
        <v>6</v>
      </c>
      <c r="F13" s="15">
        <v>5</v>
      </c>
      <c r="G13" s="16">
        <v>5</v>
      </c>
      <c r="H13" s="15">
        <v>7</v>
      </c>
    </row>
    <row r="14" spans="1:8" x14ac:dyDescent="0.3">
      <c r="A14" s="55" t="s">
        <v>19</v>
      </c>
      <c r="B14" s="14" t="s">
        <v>20</v>
      </c>
      <c r="C14" s="6">
        <v>181</v>
      </c>
      <c r="D14" s="6">
        <v>158</v>
      </c>
      <c r="E14" s="6">
        <v>173</v>
      </c>
      <c r="F14" s="6">
        <v>147</v>
      </c>
      <c r="G14" s="6">
        <v>219</v>
      </c>
      <c r="H14" s="6">
        <v>181</v>
      </c>
    </row>
    <row r="15" spans="1:8" x14ac:dyDescent="0.3">
      <c r="A15" s="55" t="s">
        <v>19</v>
      </c>
      <c r="B15" s="17" t="s">
        <v>21</v>
      </c>
      <c r="C15" s="6">
        <v>2715</v>
      </c>
      <c r="D15" s="6">
        <v>1944</v>
      </c>
      <c r="E15" s="6">
        <v>3412</v>
      </c>
      <c r="F15" s="6">
        <v>3069</v>
      </c>
      <c r="G15" s="6">
        <v>3008</v>
      </c>
      <c r="H15" s="6">
        <v>3360</v>
      </c>
    </row>
    <row r="16" spans="1:8" ht="21.6" x14ac:dyDescent="0.3">
      <c r="A16" s="55" t="s">
        <v>19</v>
      </c>
      <c r="B16" s="18" t="s">
        <v>22</v>
      </c>
      <c r="C16" s="6">
        <v>26</v>
      </c>
      <c r="D16" s="6">
        <v>19</v>
      </c>
      <c r="E16" s="6">
        <v>60</v>
      </c>
      <c r="F16" s="6">
        <v>47</v>
      </c>
      <c r="G16" s="6">
        <v>38</v>
      </c>
      <c r="H16" s="6">
        <v>43</v>
      </c>
    </row>
    <row r="17" spans="1:8" ht="22.65" customHeight="1" x14ac:dyDescent="0.3">
      <c r="A17" s="55" t="s">
        <v>19</v>
      </c>
      <c r="B17" s="19" t="s">
        <v>23</v>
      </c>
      <c r="C17" s="20">
        <v>11367</v>
      </c>
      <c r="D17" s="7">
        <v>9637</v>
      </c>
      <c r="E17" s="20">
        <v>11088</v>
      </c>
      <c r="F17" s="7">
        <v>10397</v>
      </c>
      <c r="G17" s="20">
        <v>9660</v>
      </c>
      <c r="H17" s="7">
        <v>9658</v>
      </c>
    </row>
    <row r="18" spans="1:8" x14ac:dyDescent="0.3">
      <c r="A18" s="55" t="s">
        <v>19</v>
      </c>
      <c r="B18" s="13" t="s">
        <v>15</v>
      </c>
      <c r="C18" s="21">
        <f t="shared" ref="C18:F18" si="2">SUM(C13:C17)</f>
        <v>14295</v>
      </c>
      <c r="D18" s="21">
        <f t="shared" si="2"/>
        <v>11760</v>
      </c>
      <c r="E18" s="21">
        <f t="shared" si="2"/>
        <v>14739</v>
      </c>
      <c r="F18" s="21">
        <f t="shared" si="2"/>
        <v>13665</v>
      </c>
      <c r="G18" s="21">
        <f t="shared" ref="G18:H18" si="3">SUM(G13:G17)</f>
        <v>12930</v>
      </c>
      <c r="H18" s="21">
        <f t="shared" si="3"/>
        <v>13249</v>
      </c>
    </row>
    <row r="19" spans="1:8" ht="6" customHeight="1" x14ac:dyDescent="0.3">
      <c r="A19" s="10"/>
      <c r="B19" s="22"/>
      <c r="C19" s="23"/>
      <c r="D19" s="23"/>
      <c r="E19" s="23"/>
      <c r="F19" s="23"/>
      <c r="G19" s="23"/>
      <c r="H19" s="23"/>
    </row>
    <row r="20" spans="1:8" x14ac:dyDescent="0.3">
      <c r="A20" s="10"/>
      <c r="B20" s="13" t="s">
        <v>16</v>
      </c>
      <c r="C20" s="52">
        <f>D18/C18</f>
        <v>0.8226652675760755</v>
      </c>
      <c r="D20" s="53"/>
      <c r="E20" s="52">
        <f>F18/E18</f>
        <v>0.92713209851414613</v>
      </c>
      <c r="F20" s="53"/>
      <c r="G20" s="52">
        <f>H18/G18</f>
        <v>1.0246713070378963</v>
      </c>
      <c r="H20" s="53"/>
    </row>
    <row r="21" spans="1:8" x14ac:dyDescent="0.3">
      <c r="C21" s="12"/>
      <c r="D21" s="12"/>
      <c r="E21" s="12"/>
      <c r="F21" s="12"/>
      <c r="G21" s="12"/>
      <c r="H21" s="12"/>
    </row>
    <row r="22" spans="1:8" x14ac:dyDescent="0.3">
      <c r="A22" s="55" t="s">
        <v>24</v>
      </c>
      <c r="B22" s="14" t="s">
        <v>18</v>
      </c>
      <c r="C22" s="16">
        <v>4</v>
      </c>
      <c r="D22" s="15">
        <v>2</v>
      </c>
      <c r="E22" s="16">
        <v>7</v>
      </c>
      <c r="F22" s="15">
        <v>2</v>
      </c>
      <c r="G22" s="16">
        <v>5</v>
      </c>
      <c r="H22" s="15">
        <v>6</v>
      </c>
    </row>
    <row r="23" spans="1:8" x14ac:dyDescent="0.3">
      <c r="A23" s="55" t="s">
        <v>19</v>
      </c>
      <c r="B23" s="14" t="s">
        <v>20</v>
      </c>
      <c r="C23" s="6">
        <v>166</v>
      </c>
      <c r="D23" s="6">
        <v>156</v>
      </c>
      <c r="E23" s="6">
        <v>232</v>
      </c>
      <c r="F23" s="6">
        <v>189</v>
      </c>
      <c r="G23" s="6">
        <v>242</v>
      </c>
      <c r="H23" s="6">
        <v>215</v>
      </c>
    </row>
    <row r="24" spans="1:8" x14ac:dyDescent="0.3">
      <c r="A24" s="55" t="s">
        <v>19</v>
      </c>
      <c r="B24" s="17" t="s">
        <v>21</v>
      </c>
      <c r="C24" s="6">
        <v>3678</v>
      </c>
      <c r="D24" s="6">
        <v>2749</v>
      </c>
      <c r="E24" s="6">
        <v>3879</v>
      </c>
      <c r="F24" s="6">
        <v>3986</v>
      </c>
      <c r="G24" s="6">
        <v>4671</v>
      </c>
      <c r="H24" s="6">
        <v>4209</v>
      </c>
    </row>
    <row r="25" spans="1:8" ht="21.6" x14ac:dyDescent="0.3">
      <c r="A25" s="55" t="s">
        <v>19</v>
      </c>
      <c r="B25" s="18" t="s">
        <v>22</v>
      </c>
      <c r="C25" s="6">
        <v>8</v>
      </c>
      <c r="D25" s="6">
        <v>7</v>
      </c>
      <c r="E25" s="6">
        <v>18</v>
      </c>
      <c r="F25" s="6">
        <v>16</v>
      </c>
      <c r="G25" s="6">
        <v>5</v>
      </c>
      <c r="H25" s="6">
        <v>13</v>
      </c>
    </row>
    <row r="26" spans="1:8" ht="19.5" customHeight="1" x14ac:dyDescent="0.3">
      <c r="A26" s="55" t="s">
        <v>19</v>
      </c>
      <c r="B26" s="19" t="s">
        <v>23</v>
      </c>
      <c r="C26" s="20">
        <v>21367</v>
      </c>
      <c r="D26" s="7">
        <v>18329</v>
      </c>
      <c r="E26" s="20">
        <v>15819</v>
      </c>
      <c r="F26" s="7">
        <v>15420</v>
      </c>
      <c r="G26" s="20">
        <v>14324</v>
      </c>
      <c r="H26" s="7">
        <v>13835</v>
      </c>
    </row>
    <row r="27" spans="1:8" x14ac:dyDescent="0.3">
      <c r="A27" s="55" t="s">
        <v>19</v>
      </c>
      <c r="B27" s="13" t="s">
        <v>15</v>
      </c>
      <c r="C27" s="21">
        <f t="shared" ref="C27:F27" si="4">SUM(C22:C26)</f>
        <v>25223</v>
      </c>
      <c r="D27" s="21">
        <f t="shared" si="4"/>
        <v>21243</v>
      </c>
      <c r="E27" s="21">
        <f t="shared" si="4"/>
        <v>19955</v>
      </c>
      <c r="F27" s="21">
        <f t="shared" si="4"/>
        <v>19613</v>
      </c>
      <c r="G27" s="21">
        <f t="shared" ref="G27:H27" si="5">SUM(G22:G26)</f>
        <v>19247</v>
      </c>
      <c r="H27" s="21">
        <f t="shared" si="5"/>
        <v>18278</v>
      </c>
    </row>
    <row r="28" spans="1:8" ht="6" customHeight="1" x14ac:dyDescent="0.3">
      <c r="A28" s="10"/>
      <c r="B28" s="22"/>
      <c r="C28" s="23"/>
      <c r="D28" s="23"/>
      <c r="E28" s="23"/>
      <c r="F28" s="23"/>
      <c r="G28" s="23"/>
      <c r="H28" s="23"/>
    </row>
    <row r="29" spans="1:8" x14ac:dyDescent="0.3">
      <c r="A29" s="10"/>
      <c r="B29" s="13" t="s">
        <v>16</v>
      </c>
      <c r="C29" s="52">
        <f>D27/C27</f>
        <v>0.84220750901954566</v>
      </c>
      <c r="D29" s="53"/>
      <c r="E29" s="52">
        <f>F27/E27</f>
        <v>0.98286143823603112</v>
      </c>
      <c r="F29" s="53"/>
      <c r="G29" s="52">
        <f>H27/G27</f>
        <v>0.94965449160908189</v>
      </c>
      <c r="H29" s="53"/>
    </row>
    <row r="30" spans="1:8" x14ac:dyDescent="0.3">
      <c r="C30" s="12"/>
      <c r="D30" s="12"/>
      <c r="E30" s="12"/>
      <c r="F30" s="12"/>
      <c r="G30" s="12"/>
      <c r="H30" s="12"/>
    </row>
    <row r="31" spans="1:8" x14ac:dyDescent="0.3">
      <c r="A31" s="55" t="s">
        <v>25</v>
      </c>
      <c r="B31" s="14" t="s">
        <v>18</v>
      </c>
      <c r="C31" s="38">
        <v>1</v>
      </c>
      <c r="D31" s="39">
        <v>0</v>
      </c>
      <c r="E31" s="38">
        <v>1</v>
      </c>
      <c r="F31" s="39">
        <v>1</v>
      </c>
      <c r="G31" s="38">
        <v>3</v>
      </c>
      <c r="H31" s="39">
        <v>3</v>
      </c>
    </row>
    <row r="32" spans="1:8" x14ac:dyDescent="0.3">
      <c r="A32" s="55" t="s">
        <v>19</v>
      </c>
      <c r="B32" s="14" t="s">
        <v>20</v>
      </c>
      <c r="C32" s="40">
        <v>51</v>
      </c>
      <c r="D32" s="40">
        <v>26</v>
      </c>
      <c r="E32" s="40">
        <v>61</v>
      </c>
      <c r="F32" s="40">
        <v>44</v>
      </c>
      <c r="G32" s="40">
        <v>48</v>
      </c>
      <c r="H32" s="40">
        <v>58</v>
      </c>
    </row>
    <row r="33" spans="1:8" x14ac:dyDescent="0.3">
      <c r="A33" s="55" t="s">
        <v>19</v>
      </c>
      <c r="B33" s="17" t="s">
        <v>21</v>
      </c>
      <c r="C33" s="40">
        <v>761</v>
      </c>
      <c r="D33" s="40">
        <v>711</v>
      </c>
      <c r="E33" s="40">
        <v>1100</v>
      </c>
      <c r="F33" s="40">
        <v>1021</v>
      </c>
      <c r="G33" s="40">
        <v>1610</v>
      </c>
      <c r="H33" s="40">
        <v>1146</v>
      </c>
    </row>
    <row r="34" spans="1:8" ht="21.6" x14ac:dyDescent="0.3">
      <c r="A34" s="55" t="s">
        <v>19</v>
      </c>
      <c r="B34" s="18" t="s">
        <v>22</v>
      </c>
      <c r="C34" s="40">
        <v>5</v>
      </c>
      <c r="D34" s="40">
        <v>8</v>
      </c>
      <c r="E34" s="40">
        <v>2</v>
      </c>
      <c r="F34" s="40">
        <v>4</v>
      </c>
      <c r="G34" s="40">
        <v>7</v>
      </c>
      <c r="H34" s="40">
        <v>1</v>
      </c>
    </row>
    <row r="35" spans="1:8" ht="24" customHeight="1" x14ac:dyDescent="0.3">
      <c r="A35" s="55" t="s">
        <v>19</v>
      </c>
      <c r="B35" s="19" t="s">
        <v>23</v>
      </c>
      <c r="C35" s="41">
        <v>3412</v>
      </c>
      <c r="D35" s="42">
        <v>3422</v>
      </c>
      <c r="E35" s="41">
        <v>2973</v>
      </c>
      <c r="F35" s="42">
        <v>2993</v>
      </c>
      <c r="G35" s="41">
        <v>2669</v>
      </c>
      <c r="H35" s="42">
        <v>2620</v>
      </c>
    </row>
    <row r="36" spans="1:8" x14ac:dyDescent="0.3">
      <c r="A36" s="55" t="s">
        <v>19</v>
      </c>
      <c r="B36" s="13" t="s">
        <v>15</v>
      </c>
      <c r="C36" s="21">
        <f t="shared" ref="C36:F36" si="6">SUM(C31:C35)</f>
        <v>4230</v>
      </c>
      <c r="D36" s="21">
        <f t="shared" si="6"/>
        <v>4167</v>
      </c>
      <c r="E36" s="21">
        <f t="shared" si="6"/>
        <v>4137</v>
      </c>
      <c r="F36" s="21">
        <f t="shared" si="6"/>
        <v>4063</v>
      </c>
      <c r="G36" s="21">
        <f t="shared" ref="G36:H36" si="7">SUM(G31:G35)</f>
        <v>4337</v>
      </c>
      <c r="H36" s="21">
        <f t="shared" si="7"/>
        <v>3828</v>
      </c>
    </row>
    <row r="37" spans="1:8" ht="6" customHeight="1" x14ac:dyDescent="0.3">
      <c r="A37" s="10"/>
      <c r="B37" s="22"/>
      <c r="C37" s="23"/>
      <c r="D37" s="23"/>
      <c r="E37" s="23"/>
      <c r="F37" s="23"/>
      <c r="G37" s="23"/>
      <c r="H37" s="23"/>
    </row>
    <row r="38" spans="1:8" x14ac:dyDescent="0.3">
      <c r="A38" s="10"/>
      <c r="B38" s="13" t="s">
        <v>16</v>
      </c>
      <c r="C38" s="52">
        <f>D36/C36</f>
        <v>0.98510638297872344</v>
      </c>
      <c r="D38" s="53"/>
      <c r="E38" s="52">
        <f>F36/E36</f>
        <v>0.98211264201111914</v>
      </c>
      <c r="F38" s="53"/>
      <c r="G38" s="52">
        <f>H36/G36</f>
        <v>0.88263776804242566</v>
      </c>
      <c r="H38" s="53"/>
    </row>
    <row r="39" spans="1:8" x14ac:dyDescent="0.3">
      <c r="C39" s="12"/>
      <c r="D39" s="12"/>
      <c r="E39" s="12"/>
      <c r="F39" s="12"/>
      <c r="G39" s="12"/>
      <c r="H39" s="12"/>
    </row>
    <row r="40" spans="1:8" x14ac:dyDescent="0.3">
      <c r="A40" s="55" t="s">
        <v>26</v>
      </c>
      <c r="B40" s="14" t="s">
        <v>18</v>
      </c>
      <c r="C40" s="38">
        <v>1</v>
      </c>
      <c r="D40" s="39">
        <v>4</v>
      </c>
      <c r="E40" s="38">
        <v>1</v>
      </c>
      <c r="F40" s="39">
        <v>1</v>
      </c>
      <c r="G40" s="38">
        <v>1</v>
      </c>
      <c r="H40" s="39">
        <v>1</v>
      </c>
    </row>
    <row r="41" spans="1:8" x14ac:dyDescent="0.3">
      <c r="A41" s="55" t="s">
        <v>19</v>
      </c>
      <c r="B41" s="14" t="s">
        <v>20</v>
      </c>
      <c r="C41" s="6">
        <v>52</v>
      </c>
      <c r="D41" s="6">
        <v>40</v>
      </c>
      <c r="E41" s="6">
        <v>83</v>
      </c>
      <c r="F41" s="6">
        <v>59</v>
      </c>
      <c r="G41" s="6">
        <v>63</v>
      </c>
      <c r="H41" s="6">
        <v>64</v>
      </c>
    </row>
    <row r="42" spans="1:8" x14ac:dyDescent="0.3">
      <c r="A42" s="55" t="s">
        <v>19</v>
      </c>
      <c r="B42" s="17" t="s">
        <v>21</v>
      </c>
      <c r="C42" s="6">
        <v>1475</v>
      </c>
      <c r="D42" s="6">
        <v>951</v>
      </c>
      <c r="E42" s="6">
        <v>1466</v>
      </c>
      <c r="F42" s="6">
        <v>1385</v>
      </c>
      <c r="G42" s="6">
        <v>1057</v>
      </c>
      <c r="H42" s="6">
        <v>1185</v>
      </c>
    </row>
    <row r="43" spans="1:8" ht="21.6" x14ac:dyDescent="0.3">
      <c r="A43" s="55" t="s">
        <v>19</v>
      </c>
      <c r="B43" s="18" t="s">
        <v>22</v>
      </c>
      <c r="C43" s="6">
        <v>15</v>
      </c>
      <c r="D43" s="6">
        <v>3</v>
      </c>
      <c r="E43" s="6">
        <v>8</v>
      </c>
      <c r="F43" s="6">
        <v>14</v>
      </c>
      <c r="G43" s="6">
        <v>10</v>
      </c>
      <c r="H43" s="6">
        <v>7</v>
      </c>
    </row>
    <row r="44" spans="1:8" ht="19.5" customHeight="1" x14ac:dyDescent="0.3">
      <c r="A44" s="55" t="s">
        <v>19</v>
      </c>
      <c r="B44" s="19" t="s">
        <v>23</v>
      </c>
      <c r="C44" s="20">
        <v>4081</v>
      </c>
      <c r="D44" s="7">
        <v>2506</v>
      </c>
      <c r="E44" s="20">
        <v>3821</v>
      </c>
      <c r="F44" s="7">
        <v>2283</v>
      </c>
      <c r="G44" s="20">
        <v>3137</v>
      </c>
      <c r="H44" s="7">
        <v>1803</v>
      </c>
    </row>
    <row r="45" spans="1:8" x14ac:dyDescent="0.3">
      <c r="A45" s="55" t="s">
        <v>19</v>
      </c>
      <c r="B45" s="13" t="s">
        <v>15</v>
      </c>
      <c r="C45" s="21">
        <f t="shared" ref="C45:D45" si="8">SUM(C40:C44)</f>
        <v>5624</v>
      </c>
      <c r="D45" s="21">
        <f t="shared" si="8"/>
        <v>3504</v>
      </c>
      <c r="E45" s="21">
        <f>SUM(E40:E44)</f>
        <v>5379</v>
      </c>
      <c r="F45" s="21">
        <f t="shared" ref="F45" si="9">SUM(F40:F44)</f>
        <v>3742</v>
      </c>
      <c r="G45" s="21">
        <f>SUM(G40:G44)</f>
        <v>4268</v>
      </c>
      <c r="H45" s="21">
        <f t="shared" ref="H45" si="10">SUM(H40:H44)</f>
        <v>3060</v>
      </c>
    </row>
    <row r="46" spans="1:8" ht="6" customHeight="1" x14ac:dyDescent="0.3">
      <c r="A46" s="10"/>
      <c r="B46" s="22"/>
      <c r="C46" s="23"/>
      <c r="D46" s="23"/>
      <c r="E46" s="23"/>
      <c r="F46" s="23"/>
      <c r="G46" s="23"/>
      <c r="H46" s="23"/>
    </row>
    <row r="47" spans="1:8" x14ac:dyDescent="0.3">
      <c r="A47" s="10"/>
      <c r="B47" s="13" t="s">
        <v>16</v>
      </c>
      <c r="C47" s="52">
        <f>D45/C45</f>
        <v>0.6230440967283073</v>
      </c>
      <c r="D47" s="53"/>
      <c r="E47" s="52">
        <f>F45/E45</f>
        <v>0.695668339840119</v>
      </c>
      <c r="F47" s="53"/>
      <c r="G47" s="52">
        <f>H45/G45</f>
        <v>0.71696344892221175</v>
      </c>
      <c r="H47" s="53"/>
    </row>
    <row r="48" spans="1:8" ht="7.5" customHeight="1" x14ac:dyDescent="0.3">
      <c r="A48" s="10"/>
      <c r="B48" s="22"/>
      <c r="C48" s="23"/>
      <c r="D48" s="23"/>
      <c r="E48" s="23"/>
      <c r="F48" s="23"/>
      <c r="G48" s="23"/>
      <c r="H48" s="23"/>
    </row>
    <row r="49" spans="1:8" x14ac:dyDescent="0.3">
      <c r="A49" s="24"/>
      <c r="C49" s="12"/>
      <c r="D49" s="12"/>
      <c r="E49" s="12"/>
      <c r="F49" s="12"/>
      <c r="G49" s="12"/>
      <c r="H49" s="12"/>
    </row>
    <row r="50" spans="1:8" ht="27" customHeight="1" x14ac:dyDescent="0.3">
      <c r="A50" s="54"/>
      <c r="B50" s="54"/>
    </row>
    <row r="51" spans="1:8" ht="27.75" customHeight="1" x14ac:dyDescent="0.3">
      <c r="A51" s="54" t="s">
        <v>36</v>
      </c>
      <c r="B51" s="54"/>
      <c r="C51" s="54"/>
      <c r="D51" s="54"/>
      <c r="E51" s="54"/>
      <c r="F51" s="54"/>
      <c r="G51" s="54"/>
      <c r="H51" s="54"/>
    </row>
    <row r="52" spans="1:8" x14ac:dyDescent="0.3">
      <c r="C52" s="12"/>
      <c r="D52" s="12"/>
      <c r="E52" s="12"/>
      <c r="F52" s="12"/>
      <c r="G52" s="12"/>
      <c r="H52" s="12"/>
    </row>
    <row r="53" spans="1:8" x14ac:dyDescent="0.3">
      <c r="C53" s="12"/>
      <c r="D53" s="12"/>
      <c r="E53" s="12"/>
      <c r="F53" s="12"/>
      <c r="G53" s="12"/>
      <c r="H53" s="12"/>
    </row>
    <row r="54" spans="1:8" x14ac:dyDescent="0.3">
      <c r="C54" s="12"/>
      <c r="D54" s="12"/>
      <c r="E54" s="12"/>
      <c r="F54" s="12"/>
      <c r="G54" s="12"/>
      <c r="H54" s="12"/>
    </row>
    <row r="55" spans="1:8" x14ac:dyDescent="0.3">
      <c r="C55" s="12"/>
      <c r="D55" s="12"/>
      <c r="E55" s="12"/>
      <c r="F55" s="12"/>
      <c r="G55" s="12"/>
      <c r="H55" s="12"/>
    </row>
    <row r="56" spans="1:8" x14ac:dyDescent="0.3">
      <c r="C56" s="12"/>
      <c r="D56" s="12"/>
      <c r="E56" s="12"/>
      <c r="F56" s="12"/>
      <c r="G56" s="12"/>
      <c r="H56" s="12"/>
    </row>
    <row r="57" spans="1:8" x14ac:dyDescent="0.3">
      <c r="C57" s="12"/>
      <c r="D57" s="12"/>
      <c r="E57" s="12"/>
      <c r="F57" s="12"/>
      <c r="G57" s="12"/>
      <c r="H57" s="12"/>
    </row>
    <row r="58" spans="1:8" x14ac:dyDescent="0.3">
      <c r="C58" s="12"/>
      <c r="D58" s="12"/>
      <c r="E58" s="12"/>
      <c r="F58" s="12"/>
      <c r="G58" s="12"/>
      <c r="H58" s="12"/>
    </row>
    <row r="59" spans="1:8" x14ac:dyDescent="0.3">
      <c r="C59" s="12"/>
      <c r="D59" s="12"/>
      <c r="E59" s="12"/>
      <c r="F59" s="12"/>
      <c r="G59" s="12"/>
      <c r="H59" s="12"/>
    </row>
    <row r="60" spans="1:8" x14ac:dyDescent="0.3">
      <c r="C60" s="12"/>
      <c r="D60" s="12"/>
      <c r="E60" s="12"/>
      <c r="F60" s="12"/>
      <c r="G60" s="12"/>
      <c r="H60" s="12"/>
    </row>
    <row r="61" spans="1:8" x14ac:dyDescent="0.3">
      <c r="C61" s="12"/>
      <c r="D61" s="12"/>
      <c r="E61" s="12"/>
      <c r="F61" s="12"/>
      <c r="G61" s="12"/>
      <c r="H61" s="12"/>
    </row>
    <row r="62" spans="1:8" x14ac:dyDescent="0.3">
      <c r="C62" s="12"/>
      <c r="D62" s="12"/>
      <c r="E62" s="12"/>
      <c r="F62" s="12"/>
      <c r="G62" s="12"/>
      <c r="H62" s="12"/>
    </row>
    <row r="63" spans="1:8" x14ac:dyDescent="0.3">
      <c r="C63" s="12"/>
      <c r="D63" s="12"/>
      <c r="E63" s="12"/>
      <c r="F63" s="12"/>
      <c r="G63" s="12"/>
      <c r="H63" s="12"/>
    </row>
    <row r="64" spans="1:8" x14ac:dyDescent="0.3">
      <c r="C64" s="12"/>
      <c r="D64" s="12"/>
      <c r="E64" s="12"/>
      <c r="F64" s="12"/>
      <c r="G64" s="12"/>
      <c r="H64" s="12"/>
    </row>
    <row r="65" spans="3:8" x14ac:dyDescent="0.3">
      <c r="C65" s="12"/>
      <c r="D65" s="12"/>
      <c r="E65" s="12"/>
      <c r="F65" s="12"/>
      <c r="G65" s="12"/>
      <c r="H65" s="12"/>
    </row>
    <row r="66" spans="3:8" x14ac:dyDescent="0.3">
      <c r="C66" s="12"/>
      <c r="D66" s="12"/>
      <c r="E66" s="12"/>
      <c r="F66" s="12"/>
      <c r="G66" s="12"/>
      <c r="H66" s="12"/>
    </row>
    <row r="67" spans="3:8" x14ac:dyDescent="0.3">
      <c r="C67" s="12"/>
      <c r="D67" s="12"/>
      <c r="E67" s="12"/>
      <c r="F67" s="12"/>
      <c r="G67" s="12"/>
      <c r="H67" s="12"/>
    </row>
    <row r="68" spans="3:8" x14ac:dyDescent="0.3">
      <c r="C68" s="12"/>
      <c r="D68" s="12"/>
      <c r="E68" s="12"/>
      <c r="F68" s="12"/>
      <c r="G68" s="12"/>
      <c r="H68" s="12"/>
    </row>
    <row r="69" spans="3:8" x14ac:dyDescent="0.3">
      <c r="C69" s="12"/>
      <c r="D69" s="12"/>
      <c r="E69" s="12"/>
      <c r="F69" s="12"/>
      <c r="G69" s="12"/>
      <c r="H69" s="12"/>
    </row>
    <row r="70" spans="3:8" x14ac:dyDescent="0.3">
      <c r="C70" s="12"/>
      <c r="D70" s="12"/>
      <c r="E70" s="12"/>
      <c r="F70" s="12"/>
      <c r="G70" s="12"/>
      <c r="H70" s="12"/>
    </row>
    <row r="71" spans="3:8" x14ac:dyDescent="0.3">
      <c r="C71" s="12"/>
      <c r="D71" s="12"/>
      <c r="E71" s="12"/>
      <c r="F71" s="12"/>
      <c r="G71" s="12"/>
      <c r="H71" s="12"/>
    </row>
    <row r="72" spans="3:8" x14ac:dyDescent="0.3">
      <c r="C72" s="12"/>
      <c r="D72" s="12"/>
      <c r="E72" s="12"/>
      <c r="F72" s="12"/>
      <c r="G72" s="12"/>
      <c r="H72" s="12"/>
    </row>
    <row r="73" spans="3:8" x14ac:dyDescent="0.3">
      <c r="C73" s="12"/>
      <c r="D73" s="12"/>
      <c r="E73" s="12"/>
      <c r="F73" s="12"/>
      <c r="G73" s="12"/>
      <c r="H73" s="12"/>
    </row>
    <row r="74" spans="3:8" x14ac:dyDescent="0.3">
      <c r="C74" s="12"/>
      <c r="D74" s="12"/>
      <c r="E74" s="12"/>
      <c r="F74" s="12"/>
      <c r="G74" s="12"/>
      <c r="H74" s="12"/>
    </row>
    <row r="75" spans="3:8" x14ac:dyDescent="0.3">
      <c r="C75" s="12"/>
      <c r="D75" s="12"/>
      <c r="E75" s="12"/>
      <c r="F75" s="12"/>
      <c r="G75" s="12"/>
      <c r="H75" s="12"/>
    </row>
    <row r="76" spans="3:8" x14ac:dyDescent="0.3">
      <c r="C76" s="12"/>
      <c r="D76" s="12"/>
      <c r="E76" s="12"/>
      <c r="F76" s="12"/>
      <c r="G76" s="12"/>
      <c r="H76" s="12"/>
    </row>
    <row r="77" spans="3:8" x14ac:dyDescent="0.3">
      <c r="C77" s="12"/>
      <c r="D77" s="12"/>
      <c r="E77" s="12"/>
      <c r="F77" s="12"/>
      <c r="G77" s="12"/>
      <c r="H77" s="12"/>
    </row>
    <row r="78" spans="3:8" x14ac:dyDescent="0.3">
      <c r="C78" s="12"/>
      <c r="D78" s="12"/>
      <c r="E78" s="12"/>
      <c r="F78" s="12"/>
      <c r="G78" s="12"/>
      <c r="H78" s="12"/>
    </row>
    <row r="79" spans="3:8" x14ac:dyDescent="0.3">
      <c r="C79" s="12"/>
      <c r="D79" s="12"/>
      <c r="E79" s="12"/>
      <c r="F79" s="12"/>
      <c r="G79" s="12"/>
      <c r="H79" s="12"/>
    </row>
    <row r="80" spans="3:8" x14ac:dyDescent="0.3">
      <c r="C80" s="12"/>
      <c r="D80" s="12"/>
      <c r="E80" s="12"/>
      <c r="F80" s="12"/>
      <c r="G80" s="12"/>
      <c r="H80" s="12"/>
    </row>
    <row r="81" spans="3:8" x14ac:dyDescent="0.3">
      <c r="C81" s="12"/>
      <c r="D81" s="12"/>
      <c r="E81" s="12"/>
      <c r="F81" s="12"/>
      <c r="G81" s="12"/>
      <c r="H81" s="12"/>
    </row>
    <row r="82" spans="3:8" x14ac:dyDescent="0.3">
      <c r="C82" s="12"/>
      <c r="D82" s="12"/>
      <c r="E82" s="12"/>
      <c r="F82" s="12"/>
      <c r="G82" s="12"/>
      <c r="H82" s="12"/>
    </row>
    <row r="83" spans="3:8" x14ac:dyDescent="0.3">
      <c r="C83" s="12"/>
      <c r="D83" s="12"/>
      <c r="E83" s="12"/>
      <c r="F83" s="12"/>
      <c r="G83" s="12"/>
      <c r="H83" s="12"/>
    </row>
    <row r="84" spans="3:8" x14ac:dyDescent="0.3">
      <c r="C84" s="12"/>
      <c r="D84" s="12"/>
      <c r="E84" s="12"/>
      <c r="F84" s="12"/>
      <c r="G84" s="12"/>
      <c r="H84" s="12"/>
    </row>
    <row r="85" spans="3:8" x14ac:dyDescent="0.3">
      <c r="C85" s="12"/>
      <c r="D85" s="12"/>
      <c r="E85" s="12"/>
      <c r="F85" s="12"/>
      <c r="G85" s="12"/>
      <c r="H85" s="12"/>
    </row>
    <row r="86" spans="3:8" x14ac:dyDescent="0.3">
      <c r="C86" s="12"/>
      <c r="D86" s="12"/>
      <c r="E86" s="12"/>
      <c r="F86" s="12"/>
      <c r="G86" s="12"/>
      <c r="H86" s="12"/>
    </row>
    <row r="87" spans="3:8" x14ac:dyDescent="0.3">
      <c r="C87" s="12"/>
      <c r="D87" s="12"/>
      <c r="E87" s="12"/>
      <c r="F87" s="12"/>
      <c r="G87" s="12"/>
      <c r="H87" s="12"/>
    </row>
    <row r="88" spans="3:8" x14ac:dyDescent="0.3">
      <c r="C88" s="12"/>
      <c r="D88" s="12"/>
      <c r="E88" s="12"/>
      <c r="F88" s="12"/>
      <c r="G88" s="12"/>
      <c r="H88" s="12"/>
    </row>
    <row r="89" spans="3:8" x14ac:dyDescent="0.3">
      <c r="C89" s="12"/>
      <c r="D89" s="12"/>
      <c r="E89" s="12"/>
      <c r="F89" s="12"/>
      <c r="G89" s="12"/>
      <c r="H89" s="12"/>
    </row>
    <row r="90" spans="3:8" x14ac:dyDescent="0.3">
      <c r="C90" s="12"/>
      <c r="D90" s="12"/>
      <c r="E90" s="12"/>
      <c r="F90" s="12"/>
      <c r="G90" s="12"/>
      <c r="H90" s="12"/>
    </row>
    <row r="91" spans="3:8" x14ac:dyDescent="0.3">
      <c r="C91" s="12"/>
      <c r="D91" s="12"/>
      <c r="E91" s="12"/>
      <c r="F91" s="12"/>
      <c r="G91" s="12"/>
      <c r="H91" s="12"/>
    </row>
    <row r="92" spans="3:8" x14ac:dyDescent="0.3">
      <c r="C92" s="12"/>
      <c r="D92" s="12"/>
      <c r="E92" s="12"/>
      <c r="F92" s="12"/>
      <c r="G92" s="12"/>
      <c r="H92" s="12"/>
    </row>
    <row r="93" spans="3:8" x14ac:dyDescent="0.3">
      <c r="C93" s="12"/>
      <c r="D93" s="12"/>
      <c r="E93" s="12"/>
      <c r="F93" s="12"/>
      <c r="G93" s="12"/>
      <c r="H93" s="12"/>
    </row>
    <row r="94" spans="3:8" x14ac:dyDescent="0.3">
      <c r="C94" s="12"/>
      <c r="D94" s="12"/>
      <c r="E94" s="12"/>
      <c r="F94" s="12"/>
      <c r="G94" s="12"/>
      <c r="H94" s="12"/>
    </row>
    <row r="95" spans="3:8" x14ac:dyDescent="0.3">
      <c r="C95" s="12"/>
      <c r="D95" s="12"/>
      <c r="E95" s="12"/>
      <c r="F95" s="12"/>
      <c r="G95" s="12"/>
      <c r="H95" s="12"/>
    </row>
    <row r="96" spans="3:8" x14ac:dyDescent="0.3">
      <c r="C96" s="12"/>
      <c r="D96" s="12"/>
      <c r="E96" s="12"/>
      <c r="F96" s="12"/>
      <c r="G96" s="12"/>
      <c r="H96" s="12"/>
    </row>
    <row r="97" spans="3:8" x14ac:dyDescent="0.3">
      <c r="C97" s="12"/>
      <c r="D97" s="12"/>
      <c r="E97" s="12"/>
      <c r="F97" s="12"/>
      <c r="G97" s="12"/>
      <c r="H97" s="12"/>
    </row>
    <row r="98" spans="3:8" x14ac:dyDescent="0.3">
      <c r="C98" s="12"/>
      <c r="D98" s="12"/>
      <c r="E98" s="12"/>
      <c r="F98" s="12"/>
      <c r="G98" s="12"/>
      <c r="H98" s="12"/>
    </row>
    <row r="99" spans="3:8" x14ac:dyDescent="0.3">
      <c r="C99" s="12"/>
      <c r="D99" s="12"/>
      <c r="E99" s="12"/>
      <c r="F99" s="12"/>
      <c r="G99" s="12"/>
      <c r="H99" s="12"/>
    </row>
    <row r="100" spans="3:8" x14ac:dyDescent="0.3">
      <c r="C100" s="12"/>
      <c r="D100" s="12"/>
      <c r="E100" s="12"/>
      <c r="F100" s="12"/>
      <c r="G100" s="12"/>
      <c r="H100" s="12"/>
    </row>
    <row r="101" spans="3:8" x14ac:dyDescent="0.3">
      <c r="C101" s="12"/>
      <c r="D101" s="12"/>
      <c r="E101" s="12"/>
      <c r="F101" s="12"/>
      <c r="G101" s="12"/>
      <c r="H101" s="12"/>
    </row>
    <row r="102" spans="3:8" x14ac:dyDescent="0.3">
      <c r="C102" s="12"/>
      <c r="D102" s="12"/>
      <c r="E102" s="12"/>
      <c r="F102" s="12"/>
      <c r="G102" s="12"/>
      <c r="H102" s="12"/>
    </row>
    <row r="103" spans="3:8" x14ac:dyDescent="0.3">
      <c r="C103" s="12"/>
      <c r="D103" s="12"/>
      <c r="E103" s="12"/>
      <c r="F103" s="12"/>
      <c r="G103" s="12"/>
      <c r="H103" s="12"/>
    </row>
    <row r="104" spans="3:8" x14ac:dyDescent="0.3">
      <c r="C104" s="12"/>
      <c r="D104" s="12"/>
      <c r="E104" s="12"/>
      <c r="F104" s="12"/>
      <c r="G104" s="12"/>
      <c r="H104" s="12"/>
    </row>
  </sheetData>
  <mergeCells count="23">
    <mergeCell ref="A31:A36"/>
    <mergeCell ref="A40:A45"/>
    <mergeCell ref="A50:B50"/>
    <mergeCell ref="A6:A9"/>
    <mergeCell ref="A13:A18"/>
    <mergeCell ref="A22:A27"/>
    <mergeCell ref="C11:D11"/>
    <mergeCell ref="C20:D20"/>
    <mergeCell ref="C29:D29"/>
    <mergeCell ref="C38:D38"/>
    <mergeCell ref="C47:D47"/>
    <mergeCell ref="A51:H51"/>
    <mergeCell ref="G47:H47"/>
    <mergeCell ref="E11:F11"/>
    <mergeCell ref="E20:F20"/>
    <mergeCell ref="E29:F29"/>
    <mergeCell ref="E38:F38"/>
    <mergeCell ref="E47:F47"/>
    <mergeCell ref="A3:G3"/>
    <mergeCell ref="G11:H11"/>
    <mergeCell ref="G20:H20"/>
    <mergeCell ref="G29:H29"/>
    <mergeCell ref="G38:H38"/>
  </mergeCells>
  <conditionalFormatting sqref="C11">
    <cfRule type="cellIs" dxfId="39" priority="17" operator="lessThan">
      <formula>1</formula>
    </cfRule>
    <cfRule type="cellIs" dxfId="38" priority="19" operator="lessThan">
      <formula>0.99</formula>
    </cfRule>
    <cfRule type="cellIs" dxfId="37" priority="20" operator="greaterThan">
      <formula>1</formula>
    </cfRule>
  </conditionalFormatting>
  <conditionalFormatting sqref="C20">
    <cfRule type="cellIs" dxfId="36" priority="13" operator="lessThan">
      <formula>1</formula>
    </cfRule>
    <cfRule type="cellIs" dxfId="35" priority="15" operator="lessThan">
      <formula>0.99</formula>
    </cfRule>
    <cfRule type="cellIs" dxfId="34" priority="16" operator="greaterThan">
      <formula>1</formula>
    </cfRule>
  </conditionalFormatting>
  <conditionalFormatting sqref="C29">
    <cfRule type="cellIs" dxfId="33" priority="11" operator="lessThan">
      <formula>0.99</formula>
    </cfRule>
    <cfRule type="cellIs" dxfId="32" priority="9" operator="lessThan">
      <formula>1</formula>
    </cfRule>
    <cfRule type="cellIs" dxfId="31" priority="12" operator="greaterThan">
      <formula>1</formula>
    </cfRule>
  </conditionalFormatting>
  <conditionalFormatting sqref="C38">
    <cfRule type="cellIs" dxfId="30" priority="5" operator="lessThan">
      <formula>1</formula>
    </cfRule>
    <cfRule type="cellIs" dxfId="29" priority="7" operator="lessThan">
      <formula>0.99</formula>
    </cfRule>
    <cfRule type="cellIs" dxfId="28" priority="8" operator="greaterThan">
      <formula>1</formula>
    </cfRule>
  </conditionalFormatting>
  <conditionalFormatting sqref="C47">
    <cfRule type="cellIs" dxfId="27" priority="3" operator="lessThan">
      <formula>0.99</formula>
    </cfRule>
    <cfRule type="cellIs" dxfId="26" priority="4" operator="greaterThan">
      <formula>1</formula>
    </cfRule>
    <cfRule type="cellIs" dxfId="25" priority="1" operator="lessThan">
      <formula>1</formula>
    </cfRule>
  </conditionalFormatting>
  <conditionalFormatting sqref="E11:H11">
    <cfRule type="cellIs" dxfId="24" priority="39" operator="lessThan">
      <formula>0.99</formula>
    </cfRule>
    <cfRule type="cellIs" dxfId="23" priority="37" operator="lessThan">
      <formula>1</formula>
    </cfRule>
    <cfRule type="cellIs" dxfId="22" priority="40" operator="greaterThan">
      <formula>1</formula>
    </cfRule>
  </conditionalFormatting>
  <conditionalFormatting sqref="E20:H20">
    <cfRule type="cellIs" dxfId="21" priority="33" operator="lessThan">
      <formula>1</formula>
    </cfRule>
    <cfRule type="cellIs" dxfId="20" priority="35" operator="lessThan">
      <formula>0.99</formula>
    </cfRule>
    <cfRule type="cellIs" dxfId="19" priority="36" operator="greaterThan">
      <formula>1</formula>
    </cfRule>
  </conditionalFormatting>
  <conditionalFormatting sqref="E29:H29">
    <cfRule type="cellIs" dxfId="18" priority="31" operator="lessThan">
      <formula>0.99</formula>
    </cfRule>
    <cfRule type="cellIs" dxfId="17" priority="32" operator="greaterThan">
      <formula>1</formula>
    </cfRule>
    <cfRule type="cellIs" dxfId="16" priority="29" operator="lessThan">
      <formula>1</formula>
    </cfRule>
  </conditionalFormatting>
  <conditionalFormatting sqref="E38:H38">
    <cfRule type="cellIs" dxfId="15" priority="25" operator="lessThan">
      <formula>1</formula>
    </cfRule>
    <cfRule type="cellIs" dxfId="14" priority="27" operator="lessThan">
      <formula>0.99</formula>
    </cfRule>
    <cfRule type="cellIs" dxfId="13" priority="28" operator="greaterThan">
      <formula>1</formula>
    </cfRule>
  </conditionalFormatting>
  <conditionalFormatting sqref="E47:H47">
    <cfRule type="cellIs" dxfId="12" priority="21" operator="lessThan">
      <formula>1</formula>
    </cfRule>
    <cfRule type="cellIs" dxfId="11" priority="23" operator="lessThan">
      <formula>0.99</formula>
    </cfRule>
    <cfRule type="cellIs" dxfId="10" priority="24" operator="greater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"/>
  <sheetViews>
    <sheetView showGridLines="0" workbookViewId="0">
      <selection activeCell="A19" sqref="A19:E19"/>
    </sheetView>
  </sheetViews>
  <sheetFormatPr defaultColWidth="9.109375" defaultRowHeight="13.8" x14ac:dyDescent="0.3"/>
  <cols>
    <col min="1" max="1" width="29.33203125" style="2" customWidth="1"/>
    <col min="2" max="2" width="20.33203125" style="2" customWidth="1"/>
    <col min="3" max="5" width="13.6640625" style="2" customWidth="1"/>
    <col min="6" max="6" width="9.109375" style="2"/>
    <col min="7" max="10" width="9" style="2" customWidth="1"/>
    <col min="11" max="11" width="9.109375" style="2"/>
    <col min="12" max="12" width="44.88671875" style="2" bestFit="1" customWidth="1"/>
    <col min="13" max="13" width="41.88671875" style="2" bestFit="1" customWidth="1"/>
    <col min="14" max="16384" width="9.109375" style="2"/>
  </cols>
  <sheetData>
    <row r="1" spans="1:7" s="26" customFormat="1" ht="15.6" x14ac:dyDescent="0.3">
      <c r="A1" s="25" t="s">
        <v>0</v>
      </c>
      <c r="F1"/>
    </row>
    <row r="2" spans="1:7" s="26" customFormat="1" ht="14.4" x14ac:dyDescent="0.3">
      <c r="A2" s="27" t="s">
        <v>27</v>
      </c>
    </row>
    <row r="3" spans="1:7" s="26" customFormat="1" ht="13.95" customHeight="1" x14ac:dyDescent="0.3">
      <c r="A3" s="51" t="s">
        <v>28</v>
      </c>
      <c r="B3" s="51"/>
      <c r="C3" s="51"/>
      <c r="D3" s="51"/>
    </row>
    <row r="4" spans="1:7" s="26" customFormat="1" x14ac:dyDescent="0.3">
      <c r="A4" s="50"/>
    </row>
    <row r="5" spans="1:7" s="26" customFormat="1" ht="33" customHeight="1" x14ac:dyDescent="0.3">
      <c r="A5" s="4" t="s">
        <v>3</v>
      </c>
      <c r="B5" s="44" t="s">
        <v>4</v>
      </c>
      <c r="C5" s="46" t="s">
        <v>29</v>
      </c>
      <c r="D5" s="46" t="s">
        <v>30</v>
      </c>
      <c r="E5" s="45" t="s">
        <v>31</v>
      </c>
    </row>
    <row r="6" spans="1:7" s="26" customFormat="1" ht="8.4" customHeight="1" x14ac:dyDescent="0.3">
      <c r="A6" s="10"/>
      <c r="B6" s="28"/>
      <c r="C6" s="29"/>
      <c r="D6" s="29"/>
      <c r="E6" s="29"/>
    </row>
    <row r="7" spans="1:7" s="26" customFormat="1" ht="28.95" customHeight="1" x14ac:dyDescent="0.3">
      <c r="A7" s="30" t="s">
        <v>32</v>
      </c>
      <c r="B7" s="31" t="s">
        <v>15</v>
      </c>
      <c r="C7" s="32">
        <v>5168</v>
      </c>
      <c r="D7" s="32">
        <v>2534</v>
      </c>
      <c r="E7" s="33">
        <f>(D7-C7)/C7</f>
        <v>-0.5096749226006192</v>
      </c>
    </row>
    <row r="8" spans="1:7" s="26" customFormat="1" ht="8.4" customHeight="1" x14ac:dyDescent="0.3">
      <c r="A8" s="10"/>
      <c r="B8" s="28"/>
      <c r="C8" s="35"/>
      <c r="D8" s="29"/>
      <c r="E8" s="29"/>
    </row>
    <row r="9" spans="1:7" s="26" customFormat="1" ht="28.95" customHeight="1" x14ac:dyDescent="0.3">
      <c r="A9" s="30" t="s">
        <v>17</v>
      </c>
      <c r="B9" s="31" t="s">
        <v>15</v>
      </c>
      <c r="C9" s="32">
        <v>7049</v>
      </c>
      <c r="D9" s="32">
        <v>8883</v>
      </c>
      <c r="E9" s="33">
        <f>(D9-C9)/C9</f>
        <v>0.26017874875868918</v>
      </c>
    </row>
    <row r="10" spans="1:7" s="26" customFormat="1" ht="8.4" customHeight="1" x14ac:dyDescent="0.3">
      <c r="A10" s="10"/>
      <c r="B10" s="28"/>
      <c r="C10" s="35"/>
      <c r="D10" s="29"/>
      <c r="E10" s="29"/>
    </row>
    <row r="11" spans="1:7" s="26" customFormat="1" ht="28.95" customHeight="1" x14ac:dyDescent="0.3">
      <c r="A11" s="30" t="s">
        <v>33</v>
      </c>
      <c r="B11" s="31" t="s">
        <v>15</v>
      </c>
      <c r="C11" s="32">
        <v>13131</v>
      </c>
      <c r="D11" s="32">
        <v>15552</v>
      </c>
      <c r="E11" s="33">
        <f>(D11-C11)/C11</f>
        <v>0.18437285812200138</v>
      </c>
      <c r="G11" s="47"/>
    </row>
    <row r="12" spans="1:7" s="26" customFormat="1" ht="8.4" customHeight="1" x14ac:dyDescent="0.3">
      <c r="A12" s="10"/>
      <c r="B12" s="28"/>
      <c r="C12" s="35"/>
      <c r="D12" s="29"/>
      <c r="E12" s="29"/>
      <c r="G12" s="47"/>
    </row>
    <row r="13" spans="1:7" s="26" customFormat="1" ht="28.95" customHeight="1" x14ac:dyDescent="0.3">
      <c r="A13" s="30" t="s">
        <v>34</v>
      </c>
      <c r="B13" s="31" t="s">
        <v>15</v>
      </c>
      <c r="C13" s="32">
        <v>4206</v>
      </c>
      <c r="D13" s="32">
        <v>4385</v>
      </c>
      <c r="E13" s="33">
        <f>(D13-C13)/C13</f>
        <v>4.2558250118877795E-2</v>
      </c>
      <c r="G13" s="47"/>
    </row>
    <row r="14" spans="1:7" s="26" customFormat="1" ht="8.4" customHeight="1" x14ac:dyDescent="0.3">
      <c r="A14" s="10"/>
      <c r="B14" s="28"/>
      <c r="C14" s="35"/>
      <c r="D14" s="29"/>
      <c r="E14" s="29"/>
      <c r="G14" s="47"/>
    </row>
    <row r="15" spans="1:7" s="26" customFormat="1" ht="28.95" customHeight="1" x14ac:dyDescent="0.3">
      <c r="A15" s="30" t="s">
        <v>35</v>
      </c>
      <c r="B15" s="31" t="s">
        <v>15</v>
      </c>
      <c r="C15" s="32">
        <v>4670</v>
      </c>
      <c r="D15" s="32">
        <v>5999</v>
      </c>
      <c r="E15" s="33">
        <f>(D15-C15)/C15</f>
        <v>0.28458244111349035</v>
      </c>
    </row>
    <row r="16" spans="1:7" s="26" customFormat="1" ht="8.4" customHeight="1" x14ac:dyDescent="0.3">
      <c r="A16" s="34"/>
      <c r="B16" s="28"/>
      <c r="C16" s="35"/>
      <c r="D16" s="35"/>
      <c r="E16" s="36"/>
    </row>
    <row r="17" spans="1:8" ht="9" customHeight="1" x14ac:dyDescent="0.3">
      <c r="C17" s="12"/>
      <c r="D17" s="12"/>
    </row>
    <row r="18" spans="1:8" ht="24" customHeight="1" x14ac:dyDescent="0.3">
      <c r="A18" s="54"/>
      <c r="B18" s="54"/>
      <c r="C18" s="54"/>
      <c r="D18" s="54"/>
      <c r="E18" s="54"/>
      <c r="F18" s="37"/>
      <c r="G18" s="37"/>
      <c r="H18" s="37"/>
    </row>
    <row r="19" spans="1:8" ht="27.75" customHeight="1" x14ac:dyDescent="0.3">
      <c r="A19" s="54" t="s">
        <v>36</v>
      </c>
      <c r="B19" s="54"/>
      <c r="C19" s="54"/>
      <c r="D19" s="54"/>
      <c r="E19" s="54"/>
    </row>
    <row r="20" spans="1:8" x14ac:dyDescent="0.3">
      <c r="A20" s="54"/>
      <c r="B20" s="54"/>
      <c r="C20" s="54"/>
      <c r="D20" s="54"/>
      <c r="E20" s="54"/>
    </row>
  </sheetData>
  <mergeCells count="4">
    <mergeCell ref="A18:E18"/>
    <mergeCell ref="A19:E19"/>
    <mergeCell ref="A20:E20"/>
    <mergeCell ref="A3:D3"/>
  </mergeCells>
  <conditionalFormatting sqref="E7">
    <cfRule type="cellIs" dxfId="9" priority="1" operator="greaterThan">
      <formula>0</formula>
    </cfRule>
    <cfRule type="cellIs" dxfId="8" priority="2" operator="lessThan">
      <formula>0</formula>
    </cfRule>
  </conditionalFormatting>
  <conditionalFormatting sqref="E9">
    <cfRule type="cellIs" dxfId="7" priority="13" operator="greaterThan">
      <formula>0</formula>
    </cfRule>
    <cfRule type="cellIs" dxfId="6" priority="14" operator="lessThan">
      <formula>0</formula>
    </cfRule>
  </conditionalFormatting>
  <conditionalFormatting sqref="E11">
    <cfRule type="cellIs" dxfId="5" priority="11" operator="greaterThan">
      <formula>0</formula>
    </cfRule>
    <cfRule type="cellIs" dxfId="4" priority="12" operator="lessThan">
      <formula>0</formula>
    </cfRule>
  </conditionalFormatting>
  <conditionalFormatting sqref="E13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E15">
    <cfRule type="cellIs" dxfId="1" priority="7" operator="greaterThan">
      <formula>0</formula>
    </cfRule>
    <cfRule type="cellIs" dxfId="0" priority="8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110C7F-57B3-41BF-84C5-31FC3ADADD0A}"/>
</file>

<file path=customXml/itemProps2.xml><?xml version="1.0" encoding="utf-8"?>
<ds:datastoreItem xmlns:ds="http://schemas.openxmlformats.org/officeDocument/2006/customXml" ds:itemID="{B1CA50A1-D5E4-48A2-8B32-858B175B8A4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E90E69E-40FE-446F-BEA7-E2BE033370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Flussi_brescia</vt:lpstr>
      <vt:lpstr>varpend_brescia</vt:lpstr>
      <vt:lpstr>Flussi_brescia!Area_stampa</vt:lpstr>
      <vt:lpstr>varpend_brescia!Area_stampa</vt:lpstr>
      <vt:lpstr>Flussi_brescia!Titoli_stampa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Francesca Bigi</dc:creator>
  <cp:keywords/>
  <dc:description/>
  <cp:lastModifiedBy>Francesca Bigi</cp:lastModifiedBy>
  <cp:revision/>
  <dcterms:created xsi:type="dcterms:W3CDTF">2017-03-28T08:16:14Z</dcterms:created>
  <dcterms:modified xsi:type="dcterms:W3CDTF">2023-03-22T14:44:19Z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